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W39" i="2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<sst xmlns="http://schemas.openxmlformats.org/spreadsheetml/2006/main" count="301" uniqueCount="124">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</sst>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7" activePane="bottomRight" state="frozen"/>
      <selection pane="topRight" activeCell="C1" sqref="C1"/>
      <selection pane="bottomLeft" activeCell="A4" sqref="A4"/>
      <selection pane="bottomRight" activeCell="S31" sqref="S31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/>
      <c r="V7" s="123">
        <f>'Forecast - Current'!M7</f>
        <v>508900</v>
      </c>
      <c r="W7" s="100"/>
      <c r="X7" s="123">
        <f>'Forecast - Current'!N7</f>
        <v>569703</v>
      </c>
      <c r="Y7" s="100"/>
      <c r="Z7" s="123">
        <f>'Forecast - Current'!O7</f>
        <v>508906</v>
      </c>
      <c r="AA7" s="101"/>
      <c r="AB7" s="117">
        <f>E7+G7+I7+K7+M7+O7+Q7+S7+U7+W7+Y7+AA7</f>
        <v>4402708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/>
      <c r="V9" s="124">
        <f>'Forecast - Current'!M9</f>
        <v>53182</v>
      </c>
      <c r="W9" s="102"/>
      <c r="X9" s="124">
        <f>'Forecast - Current'!N9</f>
        <v>0</v>
      </c>
      <c r="Y9" s="102"/>
      <c r="Z9" s="124">
        <f>'Forecast - Current'!O9</f>
        <v>0</v>
      </c>
      <c r="AA9" s="103"/>
      <c r="AB9" s="118">
        <f t="shared" ref="AB9:AB21" si="0">E9+G9+I9+K9+M9+O9+Q9+S9+U9+W9+Y9+AA9</f>
        <v>91255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/>
      <c r="V11" s="124">
        <f>'Forecast - Current'!M11</f>
        <v>12692</v>
      </c>
      <c r="W11" s="102"/>
      <c r="X11" s="124">
        <f>'Forecast - Current'!N11</f>
        <v>12692</v>
      </c>
      <c r="Y11" s="102"/>
      <c r="Z11" s="124">
        <f>'Forecast - Current'!O11</f>
        <v>12688</v>
      </c>
      <c r="AA11" s="103"/>
      <c r="AB11" s="118">
        <f t="shared" si="0"/>
        <v>104787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/>
      <c r="V13" s="124">
        <f>'Forecast - Current'!M13</f>
        <v>0</v>
      </c>
      <c r="W13" s="102"/>
      <c r="X13" s="124">
        <f>'Forecast - Current'!N13</f>
        <v>0</v>
      </c>
      <c r="Y13" s="102"/>
      <c r="Z13" s="124">
        <f>'Forecast - Current'!O13</f>
        <v>0</v>
      </c>
      <c r="AA13" s="103"/>
      <c r="AB13" s="118">
        <f t="shared" si="0"/>
        <v>269006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/>
      <c r="V15" s="124">
        <f>'Forecast - Current'!M15</f>
        <v>3687.5</v>
      </c>
      <c r="W15" s="102"/>
      <c r="X15" s="124">
        <f>'Forecast - Current'!N15</f>
        <v>3687.5</v>
      </c>
      <c r="Y15" s="102"/>
      <c r="Z15" s="124">
        <f>'Forecast - Current'!O15</f>
        <v>3687.5</v>
      </c>
      <c r="AA15" s="103"/>
      <c r="AB15" s="118">
        <f t="shared" si="0"/>
        <v>227047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0</v>
      </c>
      <c r="V21" s="114">
        <f>'Forecast - Current'!M21</f>
        <v>578461.5</v>
      </c>
      <c r="W21" s="113">
        <f>SUM(W7:W20)</f>
        <v>0</v>
      </c>
      <c r="X21" s="114">
        <f>'Forecast - Current'!N21</f>
        <v>586082.5</v>
      </c>
      <c r="Y21" s="113">
        <f>SUM(Y7:Y20)</f>
        <v>0</v>
      </c>
      <c r="Z21" s="114">
        <f>'Forecast - Current'!O21</f>
        <v>525281.5</v>
      </c>
      <c r="AA21" s="115">
        <f>SUM(AA7:AA20)</f>
        <v>0</v>
      </c>
      <c r="AB21" s="116">
        <f t="shared" si="0"/>
        <v>5109255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/>
      <c r="V26" s="123">
        <f>'Forecast - Current'!M26</f>
        <v>505877</v>
      </c>
      <c r="W26" s="100"/>
      <c r="X26" s="123">
        <f>'Forecast - Current'!N26</f>
        <v>505877</v>
      </c>
      <c r="Y26" s="100"/>
      <c r="Z26" s="123">
        <f>'Forecast - Current'!O26</f>
        <v>505873</v>
      </c>
      <c r="AA26" s="101"/>
      <c r="AB26" s="64">
        <f>E26+G26+I26+K26+M26+O26+Q26+S26+U26+W26+Y26+AA26</f>
        <v>4078202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/>
      <c r="V28" s="123">
        <f>'Forecast - Current'!M28</f>
        <v>0</v>
      </c>
      <c r="W28" s="102"/>
      <c r="X28" s="123">
        <f>'Forecast - Current'!N28</f>
        <v>0</v>
      </c>
      <c r="Y28" s="102"/>
      <c r="Z28" s="123">
        <f>'Forecast - Current'!O28</f>
        <v>0</v>
      </c>
      <c r="AA28" s="103"/>
      <c r="AB28" s="64">
        <f t="shared" ref="AB28:AB37" si="1">E28+G28+I28+K28+M28+O28+Q28+S28+U28+W28+Y28+AA28</f>
        <v>227269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/>
      <c r="V30" s="123">
        <f>'Forecast - Current'!M30</f>
        <v>99196</v>
      </c>
      <c r="W30" s="102"/>
      <c r="X30" s="123">
        <f>'Forecast - Current'!N30</f>
        <v>99196</v>
      </c>
      <c r="Y30" s="102"/>
      <c r="Z30" s="123">
        <f>'Forecast - Current'!O30</f>
        <v>89201</v>
      </c>
      <c r="AA30" s="103"/>
      <c r="AB30" s="64">
        <f t="shared" si="1"/>
        <v>930709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0</v>
      </c>
      <c r="V37" s="114">
        <f>'Forecast - Current'!M37</f>
        <v>605073</v>
      </c>
      <c r="W37" s="113">
        <f>SUM(W26:W36)</f>
        <v>0</v>
      </c>
      <c r="X37" s="114">
        <f>'Forecast - Current'!N37</f>
        <v>605073</v>
      </c>
      <c r="Y37" s="113">
        <f>SUM(Y26:Y36)</f>
        <v>0</v>
      </c>
      <c r="Z37" s="114">
        <f>'Forecast - Current'!O37</f>
        <v>595074</v>
      </c>
      <c r="AA37" s="115">
        <f>SUM(AA26:AA36)</f>
        <v>0</v>
      </c>
      <c r="AB37" s="130">
        <f t="shared" si="1"/>
        <v>5416704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0</v>
      </c>
      <c r="V39" s="51">
        <f t="shared" si="2"/>
        <v>-26611.5</v>
      </c>
      <c r="W39" s="54">
        <f t="shared" si="2"/>
        <v>0</v>
      </c>
      <c r="X39" s="51">
        <f t="shared" si="2"/>
        <v>-18990.5</v>
      </c>
      <c r="Y39" s="54">
        <f t="shared" si="2"/>
        <v>0</v>
      </c>
      <c r="Z39" s="51">
        <f t="shared" si="2"/>
        <v>-69792.5</v>
      </c>
      <c r="AA39" s="54">
        <f t="shared" si="2"/>
        <v>0</v>
      </c>
      <c r="AB39" s="54">
        <f t="shared" si="2"/>
        <v>-307449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492755</v>
      </c>
      <c r="X41" s="53">
        <f t="shared" si="3"/>
        <v>525983</v>
      </c>
      <c r="Y41" s="56">
        <f t="shared" si="3"/>
        <v>492755</v>
      </c>
      <c r="Z41" s="53">
        <f t="shared" si="3"/>
        <v>506992.5</v>
      </c>
      <c r="AA41" s="56">
        <f t="shared" si="3"/>
        <v>492755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492755</v>
      </c>
      <c r="V43" s="52">
        <f t="shared" si="4"/>
        <v>525983</v>
      </c>
      <c r="W43" s="55">
        <f t="shared" si="4"/>
        <v>492755</v>
      </c>
      <c r="X43" s="52">
        <f t="shared" si="4"/>
        <v>506992.5</v>
      </c>
      <c r="Y43" s="55">
        <f t="shared" si="4"/>
        <v>492755</v>
      </c>
      <c r="Z43" s="52">
        <f t="shared" si="4"/>
        <v>437200</v>
      </c>
      <c r="AA43" s="55">
        <f t="shared" si="4"/>
        <v>492755</v>
      </c>
      <c r="AB43" s="55">
        <f t="shared" si="4"/>
        <v>492755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2020-09-18T12:50:59Z</dcterms:modified>
</cp:coreProperties>
</file>